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算定表" sheetId="9" r:id="rId1"/>
    <sheet name="記入例" sheetId="11" r:id="rId2"/>
  </sheets>
  <calcPr calcId="162913"/>
</workbook>
</file>

<file path=xl/calcChain.xml><?xml version="1.0" encoding="utf-8"?>
<calcChain xmlns="http://schemas.openxmlformats.org/spreadsheetml/2006/main">
  <c r="D14" i="11" l="1"/>
  <c r="C14" i="11"/>
  <c r="D20" i="11" s="1"/>
  <c r="D19" i="11" l="1"/>
  <c r="D18" i="11"/>
  <c r="D13" i="9"/>
  <c r="C13" i="9" l="1"/>
  <c r="D19" i="9" s="1"/>
  <c r="D18" i="9" l="1"/>
  <c r="D17" i="9"/>
</calcChain>
</file>

<file path=xl/sharedStrings.xml><?xml version="1.0" encoding="utf-8"?>
<sst xmlns="http://schemas.openxmlformats.org/spreadsheetml/2006/main" count="73" uniqueCount="35">
  <si>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</si>
  <si>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</si>
  <si>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</si>
  <si>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</si>
  <si>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</si>
  <si>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</si>
  <si>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</si>
  <si>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</si>
  <si>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合計</t>
    <rPh sb="0" eb="2">
      <t>ゴウケイ</t>
    </rPh>
    <phoneticPr fontId="1"/>
  </si>
  <si>
    <t>（別紙）</t>
    <rPh sb="1" eb="3">
      <t>ベッシ</t>
    </rPh>
    <phoneticPr fontId="1"/>
  </si>
  <si>
    <t>対象月</t>
    <rPh sb="0" eb="2">
      <t>タイショウ</t>
    </rPh>
    <rPh sb="2" eb="3">
      <t>ヅキ</t>
    </rPh>
    <phoneticPr fontId="1"/>
  </si>
  <si>
    <t>↓</t>
    <phoneticPr fontId="1"/>
  </si>
  <si>
    <t>合計額を申請書イへ</t>
    <rPh sb="0" eb="2">
      <t>ゴウケイ</t>
    </rPh>
    <rPh sb="2" eb="3">
      <t>ガク</t>
    </rPh>
    <rPh sb="4" eb="7">
      <t>シンセイショ</t>
    </rPh>
    <phoneticPr fontId="1"/>
  </si>
  <si>
    <t>合計額を申請書アへ</t>
    <rPh sb="0" eb="2">
      <t>ゴウケイ</t>
    </rPh>
    <rPh sb="2" eb="3">
      <t>ガク</t>
    </rPh>
    <rPh sb="4" eb="7">
      <t>シンセイショ</t>
    </rPh>
    <phoneticPr fontId="1"/>
  </si>
  <si>
    <t>事業収入算定表</t>
    <rPh sb="0" eb="2">
      <t>ジギョウ</t>
    </rPh>
    <rPh sb="2" eb="4">
      <t>シュウニュウ</t>
    </rPh>
    <rPh sb="4" eb="6">
      <t>サンテイ</t>
    </rPh>
    <rPh sb="6" eb="7">
      <t>ヒョウ</t>
    </rPh>
    <phoneticPr fontId="1"/>
  </si>
  <si>
    <t>2021年売上</t>
    <rPh sb="4" eb="5">
      <t>ネン</t>
    </rPh>
    <rPh sb="5" eb="7">
      <t>ウリアゲ</t>
    </rPh>
    <phoneticPr fontId="1"/>
  </si>
  <si>
    <t>（円）</t>
    <rPh sb="1" eb="2">
      <t>エン</t>
    </rPh>
    <phoneticPr fontId="1"/>
  </si>
  <si>
    <t>→申請書エへ</t>
    <rPh sb="1" eb="4">
      <t>シンセイショ</t>
    </rPh>
    <phoneticPr fontId="1"/>
  </si>
  <si>
    <t>20万円以上50万円未満</t>
  </si>
  <si>
    <t>50万円以上100万円未満</t>
  </si>
  <si>
    <t>100万円以上200万円未満</t>
  </si>
  <si>
    <t>200万円以上</t>
  </si>
  <si>
    <t>→申請書ウへ（30％以上が給付対象です）</t>
    <rPh sb="1" eb="4">
      <t>シンセイショ</t>
    </rPh>
    <rPh sb="10" eb="12">
      <t>イジョウ</t>
    </rPh>
    <rPh sb="13" eb="15">
      <t>キュウフ</t>
    </rPh>
    <rPh sb="15" eb="17">
      <t>タイショウ</t>
    </rPh>
    <phoneticPr fontId="1"/>
  </si>
  <si>
    <t>↓</t>
    <phoneticPr fontId="1"/>
  </si>
  <si>
    <t>　　　　　基準期間の月平均事業収入（エ）に応じた</t>
    <rPh sb="21" eb="22">
      <t>オウ</t>
    </rPh>
    <phoneticPr fontId="1"/>
  </si>
  <si>
    <t>　　　　　給付申請額を申請書へ</t>
    <phoneticPr fontId="1"/>
  </si>
  <si>
    <t>給付申請額</t>
    <rPh sb="2" eb="4">
      <t>シンセイ</t>
    </rPh>
    <phoneticPr fontId="1"/>
  </si>
  <si>
    <r>
      <t xml:space="preserve">減少率（％）
（アーイ）／ア×100
</t>
    </r>
    <r>
      <rPr>
        <sz val="8"/>
        <color theme="1"/>
        <rFont val="ＭＳ Ｐゴシック"/>
        <family val="3"/>
        <charset val="128"/>
        <scheme val="minor"/>
      </rPr>
      <t>（小数点以下第2位を切捨）</t>
    </r>
    <rPh sb="0" eb="2">
      <t>ゲンショウ</t>
    </rPh>
    <rPh sb="2" eb="3">
      <t>リツ</t>
    </rPh>
    <rPh sb="20" eb="23">
      <t>ショウスウテン</t>
    </rPh>
    <rPh sb="23" eb="25">
      <t>イカ</t>
    </rPh>
    <rPh sb="25" eb="26">
      <t>ダイ</t>
    </rPh>
    <rPh sb="27" eb="28">
      <t>イ</t>
    </rPh>
    <rPh sb="29" eb="30">
      <t>キ</t>
    </rPh>
    <rPh sb="30" eb="31">
      <t>シャ</t>
    </rPh>
    <phoneticPr fontId="1"/>
  </si>
  <si>
    <t>基準期間売上
（2019年売上（※））</t>
    <rPh sb="0" eb="2">
      <t>キジュン</t>
    </rPh>
    <rPh sb="2" eb="4">
      <t>キカン</t>
    </rPh>
    <rPh sb="4" eb="6">
      <t>ウリアゲ</t>
    </rPh>
    <rPh sb="12" eb="13">
      <t>ネン</t>
    </rPh>
    <rPh sb="13" eb="15">
      <t>ウリアゲ</t>
    </rPh>
    <phoneticPr fontId="1"/>
  </si>
  <si>
    <t>※基準期間売上について、新規創業者（平成31年１月１日から令和２年５月１日までに創業）は、</t>
    <rPh sb="1" eb="3">
      <t>キジュン</t>
    </rPh>
    <rPh sb="3" eb="5">
      <t>キカン</t>
    </rPh>
    <rPh sb="5" eb="7">
      <t>ウリアゲ</t>
    </rPh>
    <rPh sb="12" eb="14">
      <t>シンキ</t>
    </rPh>
    <rPh sb="14" eb="17">
      <t>ソウギョウシャ</t>
    </rPh>
    <rPh sb="40" eb="42">
      <t>ソウギョウ</t>
    </rPh>
    <phoneticPr fontId="1"/>
  </si>
  <si>
    <t>　創業した月から2020年12月までの任意の連続した８か月とすることができます。</t>
    <phoneticPr fontId="1"/>
  </si>
  <si>
    <t>事業収入減少額
ア－イ（千円）</t>
    <rPh sb="0" eb="2">
      <t>ジギョウ</t>
    </rPh>
    <rPh sb="2" eb="4">
      <t>シュウニュウ</t>
    </rPh>
    <rPh sb="4" eb="6">
      <t>ゲンショウ</t>
    </rPh>
    <rPh sb="6" eb="7">
      <t>ガク</t>
    </rPh>
    <rPh sb="12" eb="13">
      <t>セン</t>
    </rPh>
    <rPh sb="13" eb="14">
      <t>エン</t>
    </rPh>
    <phoneticPr fontId="1"/>
  </si>
  <si>
    <t>基準期間月平均
事業収入（円）</t>
    <rPh sb="0" eb="2">
      <t>キジュン</t>
    </rPh>
    <rPh sb="2" eb="4">
      <t>キカン</t>
    </rPh>
    <rPh sb="4" eb="7">
      <t>ツキヘイキン</t>
    </rPh>
    <rPh sb="8" eb="12">
      <t>ジギョウシュウニュウ</t>
    </rPh>
    <rPh sb="13" eb="14">
      <t>エン</t>
    </rPh>
    <phoneticPr fontId="1"/>
  </si>
  <si>
    <t>基準期間の月平均
事業収入（エ）</t>
    <phoneticPr fontId="1"/>
  </si>
  <si>
    <t>＊＊＊＊記入例＊＊＊＊</t>
    <rPh sb="4" eb="6">
      <t>キニュウ</t>
    </rPh>
    <rPh sb="6" eb="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</si>
</sst>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2" borderId="1" xfId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7" fillId="0" borderId="0" xfId="0" applyFont="1"/>
    <xf numFmtId="38" fontId="3" fillId="4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12</xdr:row>
      <xdr:rowOff>142875</xdr:rowOff>
    </xdr:from>
    <xdr:to>
      <xdr:col>7</xdr:col>
      <xdr:colOff>876300</xdr:colOff>
      <xdr:row>15</xdr:row>
      <xdr:rowOff>247649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8580934-33AD-4BC1-861D-B694D347BD8E}"/>
            </a:ext>
          </a:extLst>
        </xdr:cNvPr>
        <xdr:cNvSpPr/>
      </xdr:nvSpPr>
      <xdr:spPr>
        <a:xfrm>
          <a:off x="4029076" y="3305175"/>
          <a:ext cx="3181349" cy="933449"/>
        </a:xfrm>
        <a:prstGeom prst="wedgeRoundRectCallout">
          <a:avLst>
            <a:gd name="adj1" fmla="val -60387"/>
            <a:gd name="adj2" fmla="val -91609"/>
            <a:gd name="adj3" fmla="val 16667"/>
          </a:avLst>
        </a:prstGeom>
        <a:solidFill>
          <a:srgbClr val="F79646">
            <a:lumMod val="40000"/>
            <a:lumOff val="60000"/>
            <a:alpha val="5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基準期間売り上げについては確定申告書から、２０２１年売上については売上台帳等から転記してください。なお、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千円未満を切り捨てた額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（例）売上額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月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1,000,567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円　→　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1,000,000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zoomScaleNormal="100" workbookViewId="0">
      <selection activeCell="H13" sqref="H13"/>
    </sheetView>
  </sheetViews>
  <sheetFormatPr defaultRowHeight="13.5" x14ac:dyDescent="0.15"/>
  <cols>
    <col min="1" max="1" width="2.625" style="1" customWidth="1"/>
    <col min="2" max="2" width="8.375" style="1" customWidth="1"/>
    <col min="3" max="3" width="18.625" style="1" bestFit="1" customWidth="1"/>
    <col min="4" max="4" width="17.875" style="1" customWidth="1"/>
    <col min="5" max="5" width="3.75" style="1" customWidth="1"/>
    <col min="6" max="6" width="6.375" style="1" customWidth="1"/>
    <col min="7" max="7" width="25.375" style="1" customWidth="1"/>
    <col min="8" max="8" width="15.5" style="1" customWidth="1"/>
    <col min="9" max="16384" width="9" style="1"/>
  </cols>
  <sheetData>
    <row r="1" spans="2:8" x14ac:dyDescent="0.15">
      <c r="B1" s="1" t="s">
        <v>9</v>
      </c>
    </row>
    <row r="2" spans="2:8" ht="17.25" x14ac:dyDescent="0.2">
      <c r="B2" s="2" t="s">
        <v>14</v>
      </c>
    </row>
    <row r="3" spans="2:8" ht="17.25" customHeight="1" x14ac:dyDescent="0.15">
      <c r="B3" s="3"/>
      <c r="D3" s="4" t="s">
        <v>16</v>
      </c>
      <c r="H3" s="4" t="s">
        <v>16</v>
      </c>
    </row>
    <row r="4" spans="2:8" s="3" customFormat="1" ht="48.75" customHeight="1" x14ac:dyDescent="0.15">
      <c r="B4" s="5" t="s">
        <v>10</v>
      </c>
      <c r="C4" s="6" t="s">
        <v>28</v>
      </c>
      <c r="D4" s="6" t="s">
        <v>15</v>
      </c>
      <c r="G4" s="7" t="s">
        <v>33</v>
      </c>
      <c r="H4" s="7" t="s">
        <v>26</v>
      </c>
    </row>
    <row r="5" spans="2:8" s="3" customFormat="1" ht="21.75" customHeight="1" x14ac:dyDescent="0.15">
      <c r="B5" s="8" t="s">
        <v>0</v>
      </c>
      <c r="C5" s="9"/>
      <c r="D5" s="9"/>
      <c r="G5" s="10" t="s">
        <v>18</v>
      </c>
      <c r="H5" s="11">
        <v>200000</v>
      </c>
    </row>
    <row r="6" spans="2:8" s="3" customFormat="1" ht="21.75" customHeight="1" x14ac:dyDescent="0.15">
      <c r="B6" s="8" t="s">
        <v>1</v>
      </c>
      <c r="C6" s="9"/>
      <c r="D6" s="9"/>
      <c r="G6" s="10" t="s">
        <v>19</v>
      </c>
      <c r="H6" s="11">
        <v>500000</v>
      </c>
    </row>
    <row r="7" spans="2:8" s="3" customFormat="1" ht="21.75" customHeight="1" x14ac:dyDescent="0.15">
      <c r="B7" s="8" t="s">
        <v>2</v>
      </c>
      <c r="C7" s="9"/>
      <c r="D7" s="9"/>
      <c r="G7" s="10" t="s">
        <v>20</v>
      </c>
      <c r="H7" s="11">
        <v>1000000</v>
      </c>
    </row>
    <row r="8" spans="2:8" s="3" customFormat="1" ht="21.75" customHeight="1" x14ac:dyDescent="0.15">
      <c r="B8" s="8" t="s">
        <v>3</v>
      </c>
      <c r="C8" s="9"/>
      <c r="D8" s="9"/>
      <c r="G8" s="10" t="s">
        <v>21</v>
      </c>
      <c r="H8" s="11">
        <v>2000000</v>
      </c>
    </row>
    <row r="9" spans="2:8" s="3" customFormat="1" ht="21.75" customHeight="1" x14ac:dyDescent="0.15">
      <c r="B9" s="8" t="s">
        <v>4</v>
      </c>
      <c r="C9" s="9"/>
      <c r="D9" s="9"/>
      <c r="H9" s="12" t="s">
        <v>23</v>
      </c>
    </row>
    <row r="10" spans="2:8" s="3" customFormat="1" ht="21.75" customHeight="1" x14ac:dyDescent="0.15">
      <c r="B10" s="8" t="s">
        <v>5</v>
      </c>
      <c r="C10" s="9"/>
      <c r="D10" s="9"/>
      <c r="G10" s="3" t="s">
        <v>24</v>
      </c>
    </row>
    <row r="11" spans="2:8" s="3" customFormat="1" ht="21.75" customHeight="1" x14ac:dyDescent="0.15">
      <c r="B11" s="8" t="s">
        <v>6</v>
      </c>
      <c r="C11" s="9"/>
      <c r="D11" s="9"/>
      <c r="G11" s="3" t="s">
        <v>25</v>
      </c>
    </row>
    <row r="12" spans="2:8" s="3" customFormat="1" ht="21.75" customHeight="1" x14ac:dyDescent="0.15">
      <c r="B12" s="8" t="s">
        <v>7</v>
      </c>
      <c r="C12" s="9"/>
      <c r="D12" s="9"/>
    </row>
    <row r="13" spans="2:8" s="3" customFormat="1" ht="21.75" customHeight="1" x14ac:dyDescent="0.15">
      <c r="B13" s="8" t="s">
        <v>8</v>
      </c>
      <c r="C13" s="13">
        <f>SUM(C5:C12)</f>
        <v>0</v>
      </c>
      <c r="D13" s="13">
        <f>SUM(D5:D12)</f>
        <v>0</v>
      </c>
    </row>
    <row r="14" spans="2:8" s="3" customFormat="1" ht="21.75" customHeight="1" x14ac:dyDescent="0.15">
      <c r="B14" s="14"/>
      <c r="C14" s="15" t="s">
        <v>11</v>
      </c>
      <c r="D14" s="15" t="s">
        <v>11</v>
      </c>
    </row>
    <row r="15" spans="2:8" s="17" customFormat="1" ht="21.75" customHeight="1" x14ac:dyDescent="0.15">
      <c r="B15" s="16"/>
      <c r="C15" s="15" t="s">
        <v>13</v>
      </c>
      <c r="D15" s="15" t="s">
        <v>12</v>
      </c>
    </row>
    <row r="16" spans="2:8" ht="18.75" customHeight="1" x14ac:dyDescent="0.15"/>
    <row r="17" spans="2:5" ht="36.75" customHeight="1" x14ac:dyDescent="0.15">
      <c r="C17" s="18" t="s">
        <v>31</v>
      </c>
      <c r="D17" s="19">
        <f>C13-D13</f>
        <v>0</v>
      </c>
    </row>
    <row r="18" spans="2:5" ht="44.25" customHeight="1" x14ac:dyDescent="0.15">
      <c r="C18" s="18" t="s">
        <v>27</v>
      </c>
      <c r="D18" s="20" t="e">
        <f>ROUNDDOWN((C13-D13)/C13*100,1)</f>
        <v>#DIV/0!</v>
      </c>
      <c r="E18" s="3" t="s">
        <v>22</v>
      </c>
    </row>
    <row r="19" spans="2:5" ht="36.75" customHeight="1" x14ac:dyDescent="0.15">
      <c r="C19" s="18" t="s">
        <v>32</v>
      </c>
      <c r="D19" s="19">
        <f>ROUNDDOWN(C13/8,0)</f>
        <v>0</v>
      </c>
      <c r="E19" s="3" t="s">
        <v>17</v>
      </c>
    </row>
    <row r="21" spans="2:5" ht="15.75" customHeight="1" x14ac:dyDescent="0.15">
      <c r="B21" s="1" t="s">
        <v>29</v>
      </c>
    </row>
    <row r="22" spans="2:5" ht="15.75" customHeight="1" x14ac:dyDescent="0.15">
      <c r="B22" s="1" t="s">
        <v>30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opLeftCell="A16" zoomScaleNormal="100" workbookViewId="0">
      <selection activeCell="B2" sqref="B2"/>
    </sheetView>
  </sheetViews>
  <sheetFormatPr defaultRowHeight="13.5" x14ac:dyDescent="0.15"/>
  <cols>
    <col min="1" max="1" width="2.625" style="1" customWidth="1"/>
    <col min="2" max="2" width="8.375" style="1" customWidth="1"/>
    <col min="3" max="3" width="18.625" style="1" bestFit="1" customWidth="1"/>
    <col min="4" max="4" width="17.875" style="1" customWidth="1"/>
    <col min="5" max="5" width="3.75" style="1" customWidth="1"/>
    <col min="6" max="6" width="6.375" style="1" customWidth="1"/>
    <col min="7" max="7" width="25.5" style="1" customWidth="1"/>
    <col min="8" max="8" width="15.5" style="1" customWidth="1"/>
    <col min="9" max="16384" width="9" style="1"/>
  </cols>
  <sheetData>
    <row r="1" spans="2:8" x14ac:dyDescent="0.15">
      <c r="B1" s="24" t="s">
        <v>34</v>
      </c>
      <c r="C1" s="24"/>
      <c r="D1" s="24"/>
      <c r="E1" s="24"/>
      <c r="F1" s="24"/>
      <c r="G1" s="24"/>
    </row>
    <row r="2" spans="2:8" x14ac:dyDescent="0.15">
      <c r="B2" s="1" t="s">
        <v>9</v>
      </c>
    </row>
    <row r="3" spans="2:8" ht="17.25" x14ac:dyDescent="0.2">
      <c r="B3" s="2" t="s">
        <v>14</v>
      </c>
    </row>
    <row r="4" spans="2:8" ht="17.25" customHeight="1" x14ac:dyDescent="0.15">
      <c r="B4" s="3"/>
      <c r="D4" s="4" t="s">
        <v>16</v>
      </c>
      <c r="H4" s="4" t="s">
        <v>16</v>
      </c>
    </row>
    <row r="5" spans="2:8" s="3" customFormat="1" ht="48.75" customHeight="1" x14ac:dyDescent="0.15">
      <c r="B5" s="5" t="s">
        <v>10</v>
      </c>
      <c r="C5" s="6" t="s">
        <v>28</v>
      </c>
      <c r="D5" s="6" t="s">
        <v>15</v>
      </c>
      <c r="G5" s="7" t="s">
        <v>33</v>
      </c>
      <c r="H5" s="7" t="s">
        <v>26</v>
      </c>
    </row>
    <row r="6" spans="2:8" s="3" customFormat="1" ht="21.75" customHeight="1" x14ac:dyDescent="0.15">
      <c r="B6" s="8" t="s">
        <v>0</v>
      </c>
      <c r="C6" s="21">
        <v>1000000</v>
      </c>
      <c r="D6" s="21">
        <v>700000</v>
      </c>
      <c r="G6" s="10" t="s">
        <v>18</v>
      </c>
      <c r="H6" s="11">
        <v>200000</v>
      </c>
    </row>
    <row r="7" spans="2:8" s="3" customFormat="1" ht="21.75" customHeight="1" x14ac:dyDescent="0.15">
      <c r="B7" s="8" t="s">
        <v>1</v>
      </c>
      <c r="C7" s="21">
        <v>1000000</v>
      </c>
      <c r="D7" s="21">
        <v>700000</v>
      </c>
      <c r="G7" s="10" t="s">
        <v>19</v>
      </c>
      <c r="H7" s="11">
        <v>500000</v>
      </c>
    </row>
    <row r="8" spans="2:8" s="3" customFormat="1" ht="21.75" customHeight="1" x14ac:dyDescent="0.15">
      <c r="B8" s="8" t="s">
        <v>2</v>
      </c>
      <c r="C8" s="21">
        <v>1000000</v>
      </c>
      <c r="D8" s="21">
        <v>700000</v>
      </c>
      <c r="G8" s="10" t="s">
        <v>20</v>
      </c>
      <c r="H8" s="23">
        <v>1000000</v>
      </c>
    </row>
    <row r="9" spans="2:8" s="3" customFormat="1" ht="21.75" customHeight="1" x14ac:dyDescent="0.15">
      <c r="B9" s="8" t="s">
        <v>3</v>
      </c>
      <c r="C9" s="21">
        <v>1000000</v>
      </c>
      <c r="D9" s="21">
        <v>700000</v>
      </c>
      <c r="G9" s="10" t="s">
        <v>21</v>
      </c>
      <c r="H9" s="11">
        <v>2000000</v>
      </c>
    </row>
    <row r="10" spans="2:8" s="3" customFormat="1" ht="21.75" customHeight="1" x14ac:dyDescent="0.15">
      <c r="B10" s="8" t="s">
        <v>4</v>
      </c>
      <c r="C10" s="21">
        <v>1000000</v>
      </c>
      <c r="D10" s="21">
        <v>700000</v>
      </c>
      <c r="H10" s="12" t="s">
        <v>11</v>
      </c>
    </row>
    <row r="11" spans="2:8" s="3" customFormat="1" ht="21.75" customHeight="1" x14ac:dyDescent="0.15">
      <c r="B11" s="8" t="s">
        <v>5</v>
      </c>
      <c r="C11" s="21">
        <v>1000000</v>
      </c>
      <c r="D11" s="21">
        <v>700000</v>
      </c>
      <c r="G11" s="3" t="s">
        <v>24</v>
      </c>
    </row>
    <row r="12" spans="2:8" s="3" customFormat="1" ht="21.75" customHeight="1" x14ac:dyDescent="0.15">
      <c r="B12" s="8" t="s">
        <v>6</v>
      </c>
      <c r="C12" s="21">
        <v>1000000</v>
      </c>
      <c r="D12" s="21">
        <v>700000</v>
      </c>
      <c r="G12" s="3" t="s">
        <v>25</v>
      </c>
    </row>
    <row r="13" spans="2:8" s="3" customFormat="1" ht="21.75" customHeight="1" x14ac:dyDescent="0.15">
      <c r="B13" s="8" t="s">
        <v>7</v>
      </c>
      <c r="C13" s="21">
        <v>1002000</v>
      </c>
      <c r="D13" s="21">
        <v>700000</v>
      </c>
    </row>
    <row r="14" spans="2:8" s="3" customFormat="1" ht="21.75" customHeight="1" x14ac:dyDescent="0.15">
      <c r="B14" s="8" t="s">
        <v>8</v>
      </c>
      <c r="C14" s="13">
        <f>SUM(C6:C13)</f>
        <v>8002000</v>
      </c>
      <c r="D14" s="13">
        <f>SUM(D6:D13)</f>
        <v>5600000</v>
      </c>
    </row>
    <row r="15" spans="2:8" s="3" customFormat="1" ht="21.75" customHeight="1" x14ac:dyDescent="0.15">
      <c r="B15" s="14"/>
      <c r="C15" s="15" t="s">
        <v>11</v>
      </c>
      <c r="D15" s="15" t="s">
        <v>11</v>
      </c>
    </row>
    <row r="16" spans="2:8" s="17" customFormat="1" ht="21.75" customHeight="1" x14ac:dyDescent="0.15">
      <c r="B16" s="16"/>
      <c r="C16" s="15" t="s">
        <v>13</v>
      </c>
      <c r="D16" s="15" t="s">
        <v>12</v>
      </c>
    </row>
    <row r="17" spans="2:6" ht="18.75" customHeight="1" x14ac:dyDescent="0.15"/>
    <row r="18" spans="2:6" ht="36.75" customHeight="1" x14ac:dyDescent="0.15">
      <c r="C18" s="18" t="s">
        <v>31</v>
      </c>
      <c r="D18" s="19">
        <f>C14-D14</f>
        <v>2402000</v>
      </c>
    </row>
    <row r="19" spans="2:6" ht="44.25" customHeight="1" x14ac:dyDescent="0.15">
      <c r="C19" s="18" t="s">
        <v>27</v>
      </c>
      <c r="D19" s="20">
        <f>ROUNDDOWN((C14-D14)/C14*100,1)</f>
        <v>30</v>
      </c>
      <c r="E19" s="3" t="s">
        <v>22</v>
      </c>
      <c r="F19" s="22"/>
    </row>
    <row r="20" spans="2:6" ht="36.75" customHeight="1" x14ac:dyDescent="0.15">
      <c r="C20" s="18" t="s">
        <v>32</v>
      </c>
      <c r="D20" s="19">
        <f>ROUNDDOWN(C14/8,0)</f>
        <v>1000250</v>
      </c>
      <c r="E20" s="3" t="s">
        <v>17</v>
      </c>
      <c r="F20" s="22"/>
    </row>
    <row r="22" spans="2:6" ht="15.75" customHeight="1" x14ac:dyDescent="0.15">
      <c r="B22" s="1" t="s">
        <v>29</v>
      </c>
    </row>
    <row r="23" spans="2:6" ht="15.75" customHeight="1" x14ac:dyDescent="0.15">
      <c r="B23" s="1" t="s">
        <v>30</v>
      </c>
    </row>
  </sheetData>
  <mergeCells count="1">
    <mergeCell ref="B1:G1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算定表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2020-12-09T03:43:55Z</dcterms:created>
  <dcterms:modified xsi:type="dcterms:W3CDTF">2021-10-01T01:26:32Z</dcterms:modified>
</cp:coreProperties>
</file>